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$A$1:$K$14</definedName>
    <definedName name="_xlnm.Print_Area" localSheetId="0">$A$1:$C$7</definedName>
    <definedName name="_xlnm.Print_Area" localSheetId="4">$A$1:$K$10</definedName>
    <definedName name="_xlnm.Print_Area" localSheetId="3">$A$1:$W$37</definedName>
    <definedName name="_xlnm.Print_Area" localSheetId="5">$A$1:$E$24</definedName>
    <definedName name="_xlnm.Print_Area" localSheetId="6">$A$1:$K$14</definedName>
    <definedName name="_xlnm.Print_Area" localSheetId="7">$A$1:$K$14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<sst xmlns="http://schemas.openxmlformats.org/spreadsheetml/2006/main" count="362" uniqueCount="153">
  <si>
    <t xml:space="preserve">  会议费</t>
  </si>
  <si>
    <t>收入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</si>
  <si>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</si>
  <si>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</si>
  <si>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</si>
  <si>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</si>
  <si>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</si>
  <si>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</si>
  <si>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</si>
  <si>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</si>
  <si>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</si>
  <si>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</si>
  <si>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晋中市住房公积金管理中心2016年财政拨款预算收支总表</t>
  </si>
  <si>
    <t>基本支出</t>
  </si>
  <si>
    <t xml:space="preserve">  30101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</si>
  <si>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</si>
  <si>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</si>
  <si>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</si>
  <si>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</si>
  <si>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</si>
  <si>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</si>
  <si>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</si>
  <si>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</si>
  <si>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 xml:space="preserve">    2080506</t>
  </si>
  <si>
    <t>2016年比2015年增减%</t>
  </si>
  <si>
    <t>一般公共服务支出</t>
  </si>
  <si>
    <t>2015年</t>
  </si>
  <si>
    <t>晋中市住房公积金管理中心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</si>
  <si>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</si>
  <si>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</si>
  <si>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</si>
  <si>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</si>
  <si>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</si>
  <si>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晋中市住房公积金管理中心2016年预算收支总表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</si>
  <si>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</si>
  <si>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</si>
  <si>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</si>
  <si>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</si>
  <si>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</si>
  <si>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</si>
  <si>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</si>
  <si>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</si>
  <si>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</si>
  <si>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</si>
  <si>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</si>
  <si>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</si>
  <si>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</si>
  <si>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</si>
  <si>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</si>
  <si>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</si>
  <si>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</si>
  <si>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</si>
  <si>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晋中市住房公积金管理中心2016年一般公共预算支出预算表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</si>
  <si>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</si>
  <si>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</si>
  <si>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</si>
  <si>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</si>
  <si>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</si>
  <si>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</si>
  <si>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</si>
  <si>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</si>
  <si>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</si>
  <si>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</si>
  <si>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</si>
  <si>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</si>
  <si>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</si>
  <si>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</si>
  <si>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</si>
  <si>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</si>
  <si>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</si>
  <si>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</si>
  <si>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</si>
  <si>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</si>
  <si>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</si>
  <si>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</si>
  <si>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</si>
  <si>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</si>
  <si>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城乡社区住宅</t>
  </si>
  <si>
    <t>政府性基金</t>
  </si>
  <si>
    <t>单位：万元</t>
  </si>
  <si>
    <t xml:space="preserve">  福利费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</si>
  <si>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</si>
  <si>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</si>
  <si>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</si>
  <si>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</si>
  <si>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</si>
  <si>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</si>
  <si>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</si>
  <si>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</si>
  <si>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</si>
  <si>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</si>
  <si>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</si>
  <si>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</si>
  <si>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</si>
  <si>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</si>
  <si>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</si>
  <si>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晋中市住房公积金管理中心2016年一般公共预算安排基本支出分经济科目表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</si>
  <si>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</si>
  <si>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</si>
  <si>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</si>
  <si>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</si>
  <si>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</si>
  <si>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</si>
  <si>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 xml:space="preserve">    管理费用支出</t>
  </si>
  <si>
    <t>**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</si>
  <si>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</si>
  <si>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</si>
  <si>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</si>
  <si>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</si>
  <si>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</si>
  <si>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</si>
  <si>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 xml:space="preserve">  22103</t>
  </si>
  <si>
    <t>粮油物资储备等支出</t>
  </si>
  <si>
    <t>教育支出</t>
  </si>
  <si>
    <t>2015年预算数</t>
  </si>
  <si>
    <t>单位名称</t>
  </si>
  <si>
    <t>301</t>
  </si>
  <si>
    <t>晋中市住房公积金管理中心2016年部门预算支出总表</t>
  </si>
  <si>
    <t xml:space="preserve">  住房公积金</t>
  </si>
  <si>
    <t xml:space="preserve">  20805</t>
  </si>
  <si>
    <t xml:space="preserve">    2210302</t>
  </si>
  <si>
    <t xml:space="preserve">  30210</t>
  </si>
  <si>
    <t>经济科目名称</t>
  </si>
  <si>
    <t>住房保障支出</t>
  </si>
  <si>
    <t>2016年晋中市市直部门预算汇总表</t>
  </si>
  <si>
    <t xml:space="preserve">  基本工资</t>
  </si>
  <si>
    <t xml:space="preserve">  政府住房基金及对应专项债务收入安排的支出</t>
  </si>
  <si>
    <t>金额</t>
  </si>
  <si>
    <t xml:space="preserve">  30104</t>
  </si>
  <si>
    <t>2016年</t>
  </si>
  <si>
    <t>晋中市住房公积金管理中心2016年部门预算收入总表</t>
  </si>
  <si>
    <t>交通运输支出</t>
  </si>
  <si>
    <t>债务付息支出</t>
  </si>
  <si>
    <t xml:space="preserve">  30207</t>
  </si>
  <si>
    <t xml:space="preserve">  30203</t>
  </si>
  <si>
    <t xml:space="preserve">  03</t>
  </si>
  <si>
    <t xml:space="preserve">  07</t>
  </si>
  <si>
    <t xml:space="preserve">  邮电费</t>
  </si>
  <si>
    <t>转移性支出</t>
  </si>
  <si>
    <t>212</t>
  </si>
  <si>
    <t>预备费</t>
  </si>
  <si>
    <t>晋中市住房公积金管理中心2016年政府性基金预算支出预算表</t>
  </si>
  <si>
    <t xml:space="preserve">  30314</t>
  </si>
  <si>
    <t xml:space="preserve">  印刷费</t>
  </si>
  <si>
    <t xml:space="preserve">  维修(护)费</t>
  </si>
  <si>
    <t xml:space="preserve">  差旅费</t>
  </si>
  <si>
    <t>二、纳入预算管理的政府性基金收入</t>
  </si>
  <si>
    <t xml:space="preserve">  咨询费</t>
  </si>
  <si>
    <t>社会保险基金支出</t>
  </si>
  <si>
    <t xml:space="preserve">  30229</t>
  </si>
  <si>
    <t>纳入财政专户管理的事业收入</t>
  </si>
  <si>
    <t>科目编码</t>
  </si>
  <si>
    <t xml:space="preserve">    住房公积金管理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</si>
</sst>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79</v>
      </c>
    </row>
    <row r="4" spans="1:30" ht="31.5" customHeight="1">
      <c r="A4" s="7" t="s">
        <v>115</v>
      </c>
      <c r="B4" s="7" t="s">
        <v>36</v>
      </c>
      <c r="C4" s="18" t="s">
        <v>25</v>
      </c>
      <c r="D4" s="18" t="s">
        <v>62</v>
      </c>
      <c r="E4" s="18" t="s">
        <v>17</v>
      </c>
      <c r="F4" s="18" t="s">
        <v>68</v>
      </c>
      <c r="G4" s="18" t="s">
        <v>113</v>
      </c>
      <c r="H4" s="18" t="s">
        <v>47</v>
      </c>
      <c r="I4" s="18" t="s">
        <v>89</v>
      </c>
      <c r="J4" s="18" t="s">
        <v>109</v>
      </c>
      <c r="K4" s="18" t="s">
        <v>148</v>
      </c>
      <c r="L4" s="18" t="s">
        <v>22</v>
      </c>
      <c r="M4" s="18" t="s">
        <v>71</v>
      </c>
      <c r="N4" s="18" t="s">
        <v>69</v>
      </c>
      <c r="O4" s="18" t="s">
        <v>19</v>
      </c>
      <c r="P4" s="18" t="s">
        <v>131</v>
      </c>
      <c r="Q4" s="18" t="s">
        <v>18</v>
      </c>
      <c r="R4" s="18" t="s">
        <v>34</v>
      </c>
      <c r="S4" s="18" t="s">
        <v>108</v>
      </c>
      <c r="T4" s="18" t="s">
        <v>40</v>
      </c>
      <c r="U4" s="18" t="s">
        <v>91</v>
      </c>
      <c r="V4" s="18" t="s">
        <v>123</v>
      </c>
      <c r="W4" s="18" t="s">
        <v>112</v>
      </c>
      <c r="X4" s="19" t="s">
        <v>28</v>
      </c>
      <c r="Y4" s="19" t="s">
        <v>140</v>
      </c>
      <c r="Z4" s="19" t="s">
        <v>2</v>
      </c>
      <c r="AA4" s="66" t="s">
        <v>138</v>
      </c>
      <c r="AB4" s="19" t="s">
        <v>53</v>
      </c>
      <c r="AC4" s="68" t="s">
        <v>132</v>
      </c>
      <c r="AD4" s="19" t="s">
        <v>44</v>
      </c>
    </row>
    <row r="5" spans="1:30" ht="13.5" customHeight="1">
      <c r="A5" s="8" t="s">
        <v>104</v>
      </c>
      <c r="B5" s="8" t="s">
        <v>104</v>
      </c>
      <c r="C5" s="8" t="s">
        <v>104</v>
      </c>
      <c r="D5" s="8" t="s">
        <v>104</v>
      </c>
      <c r="E5" s="8" t="s">
        <v>104</v>
      </c>
      <c r="F5" s="8" t="s">
        <v>104</v>
      </c>
      <c r="G5" s="8" t="s">
        <v>104</v>
      </c>
      <c r="H5" s="8" t="s">
        <v>104</v>
      </c>
      <c r="I5" s="8" t="s">
        <v>104</v>
      </c>
      <c r="J5" s="8" t="s">
        <v>104</v>
      </c>
      <c r="K5" s="8" t="s">
        <v>104</v>
      </c>
      <c r="L5" s="8" t="s">
        <v>104</v>
      </c>
      <c r="M5" s="8" t="s">
        <v>104</v>
      </c>
      <c r="N5" s="8" t="s">
        <v>104</v>
      </c>
      <c r="O5" s="8" t="s">
        <v>104</v>
      </c>
      <c r="P5" s="8" t="s">
        <v>104</v>
      </c>
      <c r="Q5" s="8" t="s">
        <v>104</v>
      </c>
      <c r="R5" s="8" t="s">
        <v>104</v>
      </c>
      <c r="S5" s="8" t="s">
        <v>104</v>
      </c>
      <c r="T5" s="8" t="s">
        <v>104</v>
      </c>
      <c r="U5" s="8" t="s">
        <v>104</v>
      </c>
      <c r="V5" s="8" t="s">
        <v>104</v>
      </c>
      <c r="W5" s="8" t="s">
        <v>104</v>
      </c>
      <c r="X5" s="8" t="s">
        <v>104</v>
      </c>
      <c r="Y5" s="8" t="s">
        <v>104</v>
      </c>
      <c r="Z5" s="8" t="s">
        <v>104</v>
      </c>
      <c r="AA5" s="8" t="s">
        <v>104</v>
      </c>
      <c r="AB5" s="8" t="s">
        <v>104</v>
      </c>
      <c r="AC5" s="8" t="s">
        <v>104</v>
      </c>
      <c r="AD5" s="69" t="s">
        <v>104</v>
      </c>
    </row>
    <row r="6" spans="1:30" ht="18.75" customHeight="1">
      <c r="A6" s="119" t="s">
        <v>36</v>
      </c>
      <c r="B6" s="120">
        <v>1682.16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199.61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1482.55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27</v>
      </c>
      <c r="B7" s="120">
        <v>1682.16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199.61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1482.55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33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92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57</v>
      </c>
      <c r="B5" s="98" t="s">
        <v>74</v>
      </c>
      <c r="C5" s="97"/>
      <c r="D5" s="33"/>
      <c r="E5" s="32" t="s">
        <v>57</v>
      </c>
      <c r="F5" s="35" t="s">
        <v>74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26</v>
      </c>
      <c r="C6" s="96" t="s">
        <v>129</v>
      </c>
      <c r="D6" s="34" t="s">
        <v>24</v>
      </c>
      <c r="E6" s="32"/>
      <c r="F6" s="69" t="s">
        <v>26</v>
      </c>
      <c r="G6" s="81" t="s">
        <v>129</v>
      </c>
      <c r="H6" s="18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100</v>
      </c>
      <c r="B7" s="121">
        <v>0</v>
      </c>
      <c r="C7" s="121">
        <v>1682.16</v>
      </c>
      <c r="D7" s="95">
        <f>IF(B7&gt;0,(C7-B7)/B7,0)</f>
        <v>0</v>
      </c>
      <c r="E7" s="85" t="s">
        <v>25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146</v>
      </c>
      <c r="B8" s="121">
        <v>1436.09</v>
      </c>
      <c r="C8" s="121">
        <v>0</v>
      </c>
      <c r="D8" s="95">
        <f>IF(B8&gt;0,(C8-B8)/B8,0)</f>
        <v>-1</v>
      </c>
      <c r="E8" s="86" t="s">
        <v>62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61</v>
      </c>
      <c r="B9" s="121">
        <v>0</v>
      </c>
      <c r="C9" s="121">
        <v>0</v>
      </c>
      <c r="D9" s="92">
        <f>IF(B9&gt;0,(C9-B9)/B9,0)</f>
        <v>0</v>
      </c>
      <c r="E9" s="86" t="s">
        <v>17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84</v>
      </c>
      <c r="B10" s="121">
        <v>0</v>
      </c>
      <c r="C10" s="121">
        <v>0</v>
      </c>
      <c r="D10" s="92">
        <f>IF(B10&gt;0,(C10-B10)/B10,0)</f>
        <v>0</v>
      </c>
      <c r="E10" s="86" t="s">
        <v>68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113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47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109</v>
      </c>
      <c r="F14" s="118">
        <v>0</v>
      </c>
      <c r="G14" s="118">
        <v>199.61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148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8">
        <v>0</v>
      </c>
      <c r="G16" s="118">
        <v>0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71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69</v>
      </c>
      <c r="F18" s="118">
        <v>1436.09</v>
      </c>
      <c r="G18" s="118">
        <v>0</v>
      </c>
      <c r="H18" s="92">
        <f>IF(F18&gt;0,(G18-F18)/F18,0)</f>
        <v>-1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40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123</v>
      </c>
      <c r="F26" s="118">
        <v>0</v>
      </c>
      <c r="G26" s="118">
        <v>1482.55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39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140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138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53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44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32</v>
      </c>
      <c r="B36" s="36">
        <f>SUM(B7:B10)</f>
        <v>1436.09</v>
      </c>
      <c r="C36" s="36">
        <f>SUM(C7:C10)</f>
        <v>1682.16</v>
      </c>
      <c r="D36" s="94">
        <f>IF(B36&gt;0,(C36-B36)/B36,0)</f>
        <v>0.17134719968804196</v>
      </c>
      <c r="E36" s="50" t="s">
        <v>29</v>
      </c>
      <c r="F36" s="91">
        <f>SUM(F7:F34)</f>
        <v>1436.09</v>
      </c>
      <c r="G36" s="91">
        <f>SUM(G7:G34)</f>
        <v>1682.1599999999999</v>
      </c>
      <c r="H36" s="93">
        <f>IF(F36&gt;0,(G36-F36)/F36,0)</f>
        <v>0.1713471996880418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52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79</v>
      </c>
    </row>
    <row r="4" spans="1:11" ht="23.25" customHeight="1">
      <c r="A4" s="62" t="s">
        <v>57</v>
      </c>
      <c r="B4" s="63"/>
      <c r="C4" s="59" t="s">
        <v>114</v>
      </c>
      <c r="D4" s="79"/>
      <c r="E4" s="79"/>
      <c r="F4" s="58" t="s">
        <v>107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151</v>
      </c>
      <c r="B5" s="57" t="s">
        <v>46</v>
      </c>
      <c r="C5" s="55" t="s">
        <v>36</v>
      </c>
      <c r="D5" s="56" t="s">
        <v>13</v>
      </c>
      <c r="E5" s="78" t="s">
        <v>90</v>
      </c>
      <c r="F5" s="55" t="s">
        <v>36</v>
      </c>
      <c r="G5" s="56" t="s">
        <v>13</v>
      </c>
      <c r="H5" s="55" t="s">
        <v>90</v>
      </c>
      <c r="I5" s="55" t="s">
        <v>36</v>
      </c>
      <c r="J5" s="56" t="s">
        <v>13</v>
      </c>
      <c r="K5" s="64" t="s">
        <v>90</v>
      </c>
    </row>
    <row r="6" spans="1:13" ht="19.5" customHeight="1">
      <c r="A6" s="76" t="s">
        <v>104</v>
      </c>
      <c r="B6" s="53" t="s">
        <v>104</v>
      </c>
      <c r="C6" s="53" t="s">
        <v>104</v>
      </c>
      <c r="D6" s="53" t="s">
        <v>104</v>
      </c>
      <c r="E6" s="76" t="s">
        <v>104</v>
      </c>
      <c r="F6" s="53" t="s">
        <v>104</v>
      </c>
      <c r="G6" s="53" t="s">
        <v>104</v>
      </c>
      <c r="H6" s="53" t="s">
        <v>104</v>
      </c>
      <c r="I6" s="53" t="s">
        <v>104</v>
      </c>
      <c r="J6" s="53" t="s">
        <v>104</v>
      </c>
      <c r="K6" s="53" t="s">
        <v>104</v>
      </c>
      <c r="L6" s="11"/>
      <c r="M6" s="11"/>
    </row>
    <row r="7" spans="1:13" ht="15.75" customHeight="1">
      <c r="A7" s="123"/>
      <c r="B7" s="123" t="s">
        <v>36</v>
      </c>
      <c r="C7" s="118">
        <v>0</v>
      </c>
      <c r="D7" s="118">
        <v>0</v>
      </c>
      <c r="E7" s="118">
        <v>0</v>
      </c>
      <c r="F7" s="118">
        <v>1682.16</v>
      </c>
      <c r="G7" s="118">
        <v>1577.66</v>
      </c>
      <c r="H7" s="118">
        <v>104.5</v>
      </c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1:11" ht="18.75" customHeight="1">
      <c r="A8" s="123" t="s">
        <v>38</v>
      </c>
      <c r="B8" s="123" t="s">
        <v>109</v>
      </c>
      <c r="C8" s="118">
        <v>0</v>
      </c>
      <c r="D8" s="118">
        <v>0</v>
      </c>
      <c r="E8" s="118">
        <v>0</v>
      </c>
      <c r="F8" s="118">
        <v>199.61</v>
      </c>
      <c r="G8" s="118">
        <v>199.61</v>
      </c>
      <c r="H8" s="118">
        <v>0</v>
      </c>
      <c r="I8" s="127">
        <f>IF(C8&gt;0,(F8-C8)/C8,0)</f>
        <v>0</v>
      </c>
      <c r="J8" s="125">
        <f>IF(D8&gt;0,(G8-D8)/D8,0)</f>
        <v>0</v>
      </c>
      <c r="K8" s="126">
        <f>IF(E8&gt;0,(H8-E8)/E8,0)</f>
        <v>0</v>
      </c>
    </row>
    <row r="9" spans="1:11" ht="18.75" customHeight="1">
      <c r="A9" s="123" t="s">
        <v>64</v>
      </c>
      <c r="B9" s="123" t="s">
        <v>88</v>
      </c>
      <c r="C9" s="118">
        <v>0</v>
      </c>
      <c r="D9" s="118">
        <v>0</v>
      </c>
      <c r="E9" s="118">
        <v>0</v>
      </c>
      <c r="F9" s="118">
        <v>199.61</v>
      </c>
      <c r="G9" s="118">
        <v>199.61</v>
      </c>
      <c r="H9" s="118">
        <v>0</v>
      </c>
      <c r="I9" s="127">
        <f>IF(C9&gt;0,(F9-C9)/C9,0)</f>
        <v>0</v>
      </c>
      <c r="J9" s="125">
        <f>IF(D9&gt;0,(G9-D9)/D9,0)</f>
        <v>0</v>
      </c>
      <c r="K9" s="126">
        <f>IF(E9&gt;0,(H9-E9)/E9,0)</f>
        <v>0</v>
      </c>
    </row>
    <row r="10" spans="1:11" ht="27.75" customHeight="1">
      <c r="A10" s="123" t="s">
        <v>51</v>
      </c>
      <c r="B10" s="123" t="s">
        <v>37</v>
      </c>
      <c r="C10" s="118">
        <v>0</v>
      </c>
      <c r="D10" s="118">
        <v>0</v>
      </c>
      <c r="E10" s="118">
        <v>0</v>
      </c>
      <c r="F10" s="118">
        <v>142.58</v>
      </c>
      <c r="G10" s="118">
        <v>142.58</v>
      </c>
      <c r="H10" s="118">
        <v>0</v>
      </c>
      <c r="I10" s="127">
        <f>IF(C10&gt;0,(F10-C10)/C10,0)</f>
        <v>0</v>
      </c>
      <c r="J10" s="125">
        <f>IF(D10&gt;0,(G10-D10)/D10,0)</f>
        <v>0</v>
      </c>
      <c r="K10" s="126">
        <f>IF(E10&gt;0,(H10-E10)/E10,0)</f>
        <v>0</v>
      </c>
    </row>
    <row r="11" spans="1:11" ht="27.75" customHeight="1">
      <c r="A11" s="123" t="s">
        <v>10</v>
      </c>
      <c r="B11" s="123" t="s">
        <v>55</v>
      </c>
      <c r="C11" s="118">
        <v>0</v>
      </c>
      <c r="D11" s="118">
        <v>0</v>
      </c>
      <c r="E11" s="118">
        <v>0</v>
      </c>
      <c r="F11" s="118">
        <v>57.03</v>
      </c>
      <c r="G11" s="118">
        <v>57.03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5.75" customHeight="1">
      <c r="A12" s="123" t="s">
        <v>59</v>
      </c>
      <c r="B12" s="123" t="s">
        <v>123</v>
      </c>
      <c r="C12" s="118">
        <v>0</v>
      </c>
      <c r="D12" s="118">
        <v>0</v>
      </c>
      <c r="E12" s="118">
        <v>0</v>
      </c>
      <c r="F12" s="118">
        <v>1482.55</v>
      </c>
      <c r="G12" s="118">
        <v>1378.05</v>
      </c>
      <c r="H12" s="118">
        <v>104.5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5.75" customHeight="1">
      <c r="A13" s="123" t="s">
        <v>135</v>
      </c>
      <c r="B13" s="123" t="s">
        <v>77</v>
      </c>
      <c r="C13" s="118">
        <v>0</v>
      </c>
      <c r="D13" s="118">
        <v>0</v>
      </c>
      <c r="E13" s="118">
        <v>0</v>
      </c>
      <c r="F13" s="118">
        <v>1482.55</v>
      </c>
      <c r="G13" s="118">
        <v>1378.05</v>
      </c>
      <c r="H13" s="118">
        <v>104.5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11</v>
      </c>
      <c r="B14" s="123" t="s">
        <v>152</v>
      </c>
      <c r="C14" s="118">
        <v>0</v>
      </c>
      <c r="D14" s="118">
        <v>0</v>
      </c>
      <c r="E14" s="118">
        <v>0</v>
      </c>
      <c r="F14" s="118">
        <v>1482.55</v>
      </c>
      <c r="G14" s="118">
        <v>1378.05</v>
      </c>
      <c r="H14" s="118">
        <v>104.5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96</v>
      </c>
      <c r="B2" s="74"/>
      <c r="C2" s="9"/>
      <c r="D2" s="9"/>
    </row>
    <row r="3" spans="2:4" ht="10.5" customHeight="1">
      <c r="B3" s="67"/>
      <c r="D3" s="14" t="s">
        <v>79</v>
      </c>
    </row>
    <row r="4" spans="1:4" ht="23.25" customHeight="1">
      <c r="A4" s="62" t="s">
        <v>57</v>
      </c>
      <c r="B4" s="73"/>
      <c r="C4" s="72" t="s">
        <v>107</v>
      </c>
      <c r="D4" s="65" t="s">
        <v>87</v>
      </c>
    </row>
    <row r="5" spans="1:4" ht="19.5" customHeight="1">
      <c r="A5" s="54" t="s">
        <v>151</v>
      </c>
      <c r="B5" s="70" t="s">
        <v>122</v>
      </c>
      <c r="C5" s="72"/>
      <c r="D5" s="65"/>
    </row>
    <row r="6" spans="1:6" ht="19.5" customHeight="1">
      <c r="A6" s="53" t="s">
        <v>104</v>
      </c>
      <c r="B6" s="53" t="s">
        <v>104</v>
      </c>
      <c r="C6" s="71" t="s">
        <v>104</v>
      </c>
      <c r="D6" s="53" t="s">
        <v>104</v>
      </c>
      <c r="E6" s="11"/>
      <c r="F6" s="11"/>
    </row>
    <row r="7" spans="1:6" ht="15.75" customHeight="1">
      <c r="A7" s="131"/>
      <c r="B7" s="128" t="s">
        <v>36</v>
      </c>
      <c r="C7" s="129">
        <v>1577.66</v>
      </c>
      <c r="D7" s="130"/>
      <c r="E7" s="12"/>
      <c r="F7" s="12"/>
    </row>
    <row r="8" spans="1:4" ht="15.75" customHeight="1">
      <c r="A8" s="131" t="s">
        <v>116</v>
      </c>
      <c r="B8" s="128" t="s">
        <v>83</v>
      </c>
      <c r="C8" s="129">
        <v>1153.38</v>
      </c>
      <c r="D8" s="130"/>
    </row>
    <row r="9" spans="1:4" ht="15.75" customHeight="1">
      <c r="A9" s="131" t="s">
        <v>14</v>
      </c>
      <c r="B9" s="128" t="s">
        <v>125</v>
      </c>
      <c r="C9" s="129">
        <v>360.24</v>
      </c>
      <c r="D9" s="130"/>
    </row>
    <row r="10" spans="1:4" ht="15.75" customHeight="1">
      <c r="A10" s="131" t="s">
        <v>56</v>
      </c>
      <c r="B10" s="128" t="s">
        <v>76</v>
      </c>
      <c r="C10" s="129">
        <v>47.46</v>
      </c>
      <c r="D10" s="130"/>
    </row>
    <row r="11" spans="1:4" ht="15.75" customHeight="1">
      <c r="A11" s="131" t="s">
        <v>128</v>
      </c>
      <c r="B11" s="128" t="s">
        <v>31</v>
      </c>
      <c r="C11" s="129">
        <v>275.2</v>
      </c>
      <c r="D11" s="130"/>
    </row>
    <row r="12" spans="1:4" ht="15.75" customHeight="1">
      <c r="A12" s="131" t="s">
        <v>99</v>
      </c>
      <c r="B12" s="128" t="s">
        <v>42</v>
      </c>
      <c r="C12" s="129">
        <v>315.18</v>
      </c>
      <c r="D12" s="130"/>
    </row>
    <row r="13" spans="1:4" ht="15.75" customHeight="1">
      <c r="A13" s="131" t="s">
        <v>4</v>
      </c>
      <c r="B13" s="128" t="s">
        <v>67</v>
      </c>
      <c r="C13" s="129">
        <v>155.3</v>
      </c>
      <c r="D13" s="130"/>
    </row>
    <row r="14" spans="1:4" ht="15.75" customHeight="1">
      <c r="A14" s="131" t="s">
        <v>82</v>
      </c>
      <c r="B14" s="128" t="s">
        <v>105</v>
      </c>
      <c r="C14" s="129">
        <v>175.66</v>
      </c>
      <c r="D14" s="130"/>
    </row>
    <row r="15" spans="1:4" ht="15.75" customHeight="1">
      <c r="A15" s="131" t="s">
        <v>102</v>
      </c>
      <c r="B15" s="128" t="s">
        <v>70</v>
      </c>
      <c r="C15" s="129">
        <v>30.25</v>
      </c>
      <c r="D15" s="130"/>
    </row>
    <row r="16" spans="1:4" ht="15.75" customHeight="1">
      <c r="A16" s="131" t="s">
        <v>15</v>
      </c>
      <c r="B16" s="128" t="s">
        <v>143</v>
      </c>
      <c r="C16" s="129">
        <v>20</v>
      </c>
      <c r="D16" s="130"/>
    </row>
    <row r="17" spans="1:4" ht="15.75" customHeight="1">
      <c r="A17" s="131" t="s">
        <v>134</v>
      </c>
      <c r="B17" s="128" t="s">
        <v>147</v>
      </c>
      <c r="C17" s="129">
        <v>8</v>
      </c>
      <c r="D17" s="130"/>
    </row>
    <row r="18" spans="1:4" ht="15.75" customHeight="1">
      <c r="A18" s="131" t="s">
        <v>60</v>
      </c>
      <c r="B18" s="128" t="s">
        <v>58</v>
      </c>
      <c r="C18" s="129">
        <v>2</v>
      </c>
      <c r="D18" s="130"/>
    </row>
    <row r="19" spans="1:4" ht="15.75" customHeight="1">
      <c r="A19" s="131" t="s">
        <v>16</v>
      </c>
      <c r="B19" s="128" t="s">
        <v>7</v>
      </c>
      <c r="C19" s="129">
        <v>3.54</v>
      </c>
      <c r="D19" s="130"/>
    </row>
    <row r="20" spans="1:4" ht="15.75" customHeight="1">
      <c r="A20" s="131" t="s">
        <v>133</v>
      </c>
      <c r="B20" s="128" t="s">
        <v>137</v>
      </c>
      <c r="C20" s="129">
        <v>4.4</v>
      </c>
      <c r="D20" s="130"/>
    </row>
    <row r="21" spans="1:4" ht="15.75" customHeight="1">
      <c r="A21" s="131" t="s">
        <v>101</v>
      </c>
      <c r="B21" s="128" t="s">
        <v>106</v>
      </c>
      <c r="C21" s="129">
        <v>1.8</v>
      </c>
      <c r="D21" s="130"/>
    </row>
    <row r="22" spans="1:4" ht="15.75" customHeight="1">
      <c r="A22" s="131" t="s">
        <v>121</v>
      </c>
      <c r="B22" s="128" t="s">
        <v>73</v>
      </c>
      <c r="C22" s="129">
        <v>52.5</v>
      </c>
      <c r="D22" s="130"/>
    </row>
    <row r="23" spans="1:4" ht="15.75" customHeight="1">
      <c r="A23" s="131" t="s">
        <v>6</v>
      </c>
      <c r="B23" s="128" t="s">
        <v>145</v>
      </c>
      <c r="C23" s="129">
        <v>15</v>
      </c>
      <c r="D23" s="130"/>
    </row>
    <row r="24" spans="1:4" ht="15.75" customHeight="1">
      <c r="A24" s="131" t="s">
        <v>85</v>
      </c>
      <c r="B24" s="128" t="s">
        <v>144</v>
      </c>
      <c r="C24" s="129">
        <v>3</v>
      </c>
      <c r="D24" s="130"/>
    </row>
    <row r="25" spans="1:4" ht="15.75" customHeight="1">
      <c r="A25" s="131" t="s">
        <v>5</v>
      </c>
      <c r="B25" s="128" t="s">
        <v>0</v>
      </c>
      <c r="C25" s="129">
        <v>5</v>
      </c>
      <c r="D25" s="130"/>
    </row>
    <row r="26" spans="1:4" ht="15.75" customHeight="1">
      <c r="A26" s="131" t="s">
        <v>49</v>
      </c>
      <c r="B26" s="128" t="s">
        <v>35</v>
      </c>
      <c r="C26" s="129">
        <v>5</v>
      </c>
      <c r="D26" s="130"/>
    </row>
    <row r="27" spans="1:4" ht="15.75" customHeight="1">
      <c r="A27" s="131" t="s">
        <v>86</v>
      </c>
      <c r="B27" s="128" t="s">
        <v>110</v>
      </c>
      <c r="C27" s="129">
        <v>3</v>
      </c>
      <c r="D27" s="130"/>
    </row>
    <row r="28" spans="1:4" ht="15.75" customHeight="1">
      <c r="A28" s="131" t="s">
        <v>41</v>
      </c>
      <c r="B28" s="128" t="s">
        <v>98</v>
      </c>
      <c r="C28" s="129">
        <v>13.63</v>
      </c>
      <c r="D28" s="130"/>
    </row>
    <row r="29" spans="1:4" ht="15.75" customHeight="1">
      <c r="A29" s="131" t="s">
        <v>149</v>
      </c>
      <c r="B29" s="128" t="s">
        <v>80</v>
      </c>
      <c r="C29" s="129">
        <v>0.69</v>
      </c>
      <c r="D29" s="130"/>
    </row>
    <row r="30" spans="1:4" ht="15.75" customHeight="1">
      <c r="A30" s="131" t="s">
        <v>48</v>
      </c>
      <c r="B30" s="128" t="s">
        <v>72</v>
      </c>
      <c r="C30" s="129">
        <v>7.85</v>
      </c>
      <c r="D30" s="130"/>
    </row>
    <row r="31" spans="1:4" ht="15.75" customHeight="1">
      <c r="A31" s="131" t="s">
        <v>43</v>
      </c>
      <c r="B31" s="128" t="s">
        <v>3</v>
      </c>
      <c r="C31" s="129">
        <v>248.62</v>
      </c>
      <c r="D31" s="130"/>
    </row>
    <row r="32" spans="1:4" ht="15.75" customHeight="1">
      <c r="A32" s="131" t="s">
        <v>20</v>
      </c>
      <c r="B32" s="128" t="s">
        <v>45</v>
      </c>
      <c r="C32" s="129">
        <v>82.67</v>
      </c>
      <c r="D32" s="130"/>
    </row>
    <row r="33" spans="1:4" ht="15.75" customHeight="1">
      <c r="A33" s="131" t="s">
        <v>63</v>
      </c>
      <c r="B33" s="128" t="s">
        <v>9</v>
      </c>
      <c r="C33" s="129">
        <v>0.95</v>
      </c>
      <c r="D33" s="130"/>
    </row>
    <row r="34" spans="1:4" ht="15.75" customHeight="1">
      <c r="A34" s="131" t="s">
        <v>30</v>
      </c>
      <c r="B34" s="128" t="s">
        <v>118</v>
      </c>
      <c r="C34" s="129">
        <v>82.04</v>
      </c>
      <c r="D34" s="130"/>
    </row>
    <row r="35" spans="1:4" ht="15.75" customHeight="1">
      <c r="A35" s="131" t="s">
        <v>75</v>
      </c>
      <c r="B35" s="128" t="s">
        <v>66</v>
      </c>
      <c r="C35" s="129">
        <v>38.32</v>
      </c>
      <c r="D35" s="130"/>
    </row>
    <row r="36" spans="1:4" ht="15.75" customHeight="1">
      <c r="A36" s="131" t="s">
        <v>142</v>
      </c>
      <c r="B36" s="128" t="s">
        <v>50</v>
      </c>
      <c r="C36" s="129">
        <v>44.64</v>
      </c>
      <c r="D36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24" t="s">
        <v>141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79</v>
      </c>
    </row>
    <row r="4" spans="1:11" ht="23.25" customHeight="1">
      <c r="A4" s="62" t="s">
        <v>57</v>
      </c>
      <c r="B4" s="63"/>
      <c r="C4" s="59" t="s">
        <v>114</v>
      </c>
      <c r="D4" s="79"/>
      <c r="E4" s="79"/>
      <c r="F4" s="58" t="s">
        <v>107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151</v>
      </c>
      <c r="B5" s="57" t="s">
        <v>46</v>
      </c>
      <c r="C5" s="55" t="s">
        <v>36</v>
      </c>
      <c r="D5" s="56" t="s">
        <v>13</v>
      </c>
      <c r="E5" s="78" t="s">
        <v>90</v>
      </c>
      <c r="F5" s="55" t="s">
        <v>36</v>
      </c>
      <c r="G5" s="56" t="s">
        <v>13</v>
      </c>
      <c r="H5" s="55" t="s">
        <v>90</v>
      </c>
      <c r="I5" s="55" t="s">
        <v>36</v>
      </c>
      <c r="J5" s="56" t="s">
        <v>13</v>
      </c>
      <c r="K5" s="64" t="s">
        <v>90</v>
      </c>
    </row>
    <row r="6" spans="1:13" ht="19.5" customHeight="1">
      <c r="A6" s="76" t="s">
        <v>104</v>
      </c>
      <c r="B6" s="53" t="s">
        <v>104</v>
      </c>
      <c r="C6" s="53" t="s">
        <v>104</v>
      </c>
      <c r="D6" s="53" t="s">
        <v>104</v>
      </c>
      <c r="E6" s="76" t="s">
        <v>104</v>
      </c>
      <c r="F6" s="53" t="s">
        <v>104</v>
      </c>
      <c r="G6" s="53" t="s">
        <v>104</v>
      </c>
      <c r="H6" s="53" t="s">
        <v>104</v>
      </c>
      <c r="I6" s="53" t="s">
        <v>104</v>
      </c>
      <c r="J6" s="53" t="s">
        <v>104</v>
      </c>
      <c r="K6" s="53" t="s">
        <v>104</v>
      </c>
      <c r="L6" s="11"/>
      <c r="M6" s="11"/>
    </row>
    <row r="7" spans="1:13" ht="15.75" customHeight="1">
      <c r="A7" s="123"/>
      <c r="B7" s="123" t="s">
        <v>36</v>
      </c>
      <c r="C7" s="118">
        <v>1436.09</v>
      </c>
      <c r="D7" s="118">
        <v>982.31</v>
      </c>
      <c r="E7" s="118">
        <v>453.78</v>
      </c>
      <c r="F7" s="118">
        <v>0</v>
      </c>
      <c r="G7" s="118">
        <v>0</v>
      </c>
      <c r="H7" s="118">
        <v>0</v>
      </c>
      <c r="I7" s="127">
        <f>IF(C7&gt;0,(F7-C7)/C7,0)</f>
        <v>-1</v>
      </c>
      <c r="J7" s="125">
        <f>IF(D7&gt;0,(G7-D7)/D7,0)</f>
        <v>-1</v>
      </c>
      <c r="K7" s="126">
        <f>IF(E7&gt;0,(H7-E7)/E7,0)</f>
        <v>-1</v>
      </c>
      <c r="L7" s="12"/>
      <c r="M7" s="12"/>
    </row>
    <row r="8" spans="1:11" ht="15.75" customHeight="1">
      <c r="A8" s="123" t="s">
        <v>139</v>
      </c>
      <c r="B8" s="123" t="s">
        <v>69</v>
      </c>
      <c r="C8" s="118">
        <v>1436.09</v>
      </c>
      <c r="D8" s="118">
        <v>982.31</v>
      </c>
      <c r="E8" s="118">
        <v>453.78</v>
      </c>
      <c r="F8" s="118">
        <v>0</v>
      </c>
      <c r="G8" s="118">
        <v>0</v>
      </c>
      <c r="H8" s="118">
        <v>0</v>
      </c>
      <c r="I8" s="127">
        <f>IF(C8&gt;0,(F8-C8)/C8,0)</f>
        <v>-1</v>
      </c>
      <c r="J8" s="125">
        <f>IF(D8&gt;0,(G8-D8)/D8,0)</f>
        <v>-1</v>
      </c>
      <c r="K8" s="126">
        <f>IF(E8&gt;0,(H8-E8)/E8,0)</f>
        <v>-1</v>
      </c>
    </row>
    <row r="9" spans="1:11" ht="27.75" customHeight="1">
      <c r="A9" s="123" t="s">
        <v>136</v>
      </c>
      <c r="B9" s="123" t="s">
        <v>126</v>
      </c>
      <c r="C9" s="118">
        <v>1436.09</v>
      </c>
      <c r="D9" s="118">
        <v>982.31</v>
      </c>
      <c r="E9" s="118">
        <v>453.78</v>
      </c>
      <c r="F9" s="118">
        <v>0</v>
      </c>
      <c r="G9" s="118">
        <v>0</v>
      </c>
      <c r="H9" s="118">
        <v>0</v>
      </c>
      <c r="I9" s="127">
        <f>IF(C9&gt;0,(F9-C9)/C9,0)</f>
        <v>-1</v>
      </c>
      <c r="J9" s="125">
        <f>IF(D9&gt;0,(G9-D9)/D9,0)</f>
        <v>-1</v>
      </c>
      <c r="K9" s="126">
        <f>IF(E9&gt;0,(H9-E9)/E9,0)</f>
        <v>-1</v>
      </c>
    </row>
    <row r="10" spans="1:11" ht="15.75" customHeight="1">
      <c r="A10" s="123" t="s">
        <v>54</v>
      </c>
      <c r="B10" s="123" t="s">
        <v>103</v>
      </c>
      <c r="C10" s="118">
        <v>1436.09</v>
      </c>
      <c r="D10" s="118">
        <v>982.31</v>
      </c>
      <c r="E10" s="118">
        <v>453.78</v>
      </c>
      <c r="F10" s="118">
        <v>0</v>
      </c>
      <c r="G10" s="118">
        <v>0</v>
      </c>
      <c r="H10" s="118">
        <v>0</v>
      </c>
      <c r="I10" s="127">
        <f>IF(C10&gt;0,(F10-C10)/C10,0)</f>
        <v>-1</v>
      </c>
      <c r="J10" s="125">
        <f>IF(D10&gt;0,(G10-D10)/D10,0)</f>
        <v>-1</v>
      </c>
      <c r="K10" s="126">
        <f>IF(E10&gt;0,(H10-E10)/E10,0)</f>
        <v>-1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92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57</v>
      </c>
      <c r="B5" s="106" t="s">
        <v>127</v>
      </c>
      <c r="C5" s="107" t="s">
        <v>57</v>
      </c>
      <c r="D5" s="35" t="s">
        <v>127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81</v>
      </c>
      <c r="E6" s="81" t="s">
        <v>97</v>
      </c>
      <c r="F6" s="109" t="s">
        <v>94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32">
        <v>1682.16</v>
      </c>
      <c r="C7" s="110" t="s">
        <v>25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93</v>
      </c>
      <c r="B8" s="121">
        <v>0</v>
      </c>
      <c r="C8" s="110" t="s">
        <v>62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17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68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113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47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109</v>
      </c>
      <c r="D14" s="111">
        <f>E14+F14</f>
        <v>199.61</v>
      </c>
      <c r="E14" s="118">
        <v>199.61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148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1">
        <f>E16+F16</f>
        <v>0</v>
      </c>
      <c r="E16" s="118">
        <v>0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71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69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40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123</v>
      </c>
      <c r="D26" s="111">
        <f>E26+F26</f>
        <v>1482.55</v>
      </c>
      <c r="E26" s="118">
        <v>1482.55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39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140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138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53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44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32</v>
      </c>
      <c r="B36" s="113">
        <f>SUM(B7:B8)</f>
        <v>1682.16</v>
      </c>
      <c r="C36" s="50" t="s">
        <v>29</v>
      </c>
      <c r="D36" s="91">
        <f>SUM(D7:D34)</f>
        <v>1682.1599999999999</v>
      </c>
      <c r="E36" s="91">
        <f>SUM(E7:E34)</f>
        <v>1682.1599999999999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130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79</v>
      </c>
    </row>
    <row r="4" spans="1:7" ht="23.25" customHeight="1">
      <c r="A4" s="62" t="s">
        <v>57</v>
      </c>
      <c r="B4" s="63"/>
      <c r="C4" s="114" t="s">
        <v>32</v>
      </c>
      <c r="D4" s="115" t="s">
        <v>97</v>
      </c>
      <c r="E4" s="115" t="s">
        <v>78</v>
      </c>
      <c r="F4" s="115" t="s">
        <v>150</v>
      </c>
      <c r="G4" s="116" t="s">
        <v>95</v>
      </c>
    </row>
    <row r="5" spans="1:7" ht="19.5" customHeight="1">
      <c r="A5" s="54" t="s">
        <v>151</v>
      </c>
      <c r="B5" s="70" t="s">
        <v>46</v>
      </c>
      <c r="C5" s="114"/>
      <c r="D5" s="115"/>
      <c r="E5" s="115"/>
      <c r="F5" s="115"/>
      <c r="G5" s="116"/>
    </row>
    <row r="6" spans="1:9" ht="19.5" customHeight="1">
      <c r="A6" s="71" t="s">
        <v>104</v>
      </c>
      <c r="B6" s="53" t="s">
        <v>104</v>
      </c>
      <c r="C6" s="53" t="s">
        <v>104</v>
      </c>
      <c r="D6" s="53" t="s">
        <v>104</v>
      </c>
      <c r="E6" s="53" t="s">
        <v>104</v>
      </c>
      <c r="F6" s="53" t="s">
        <v>104</v>
      </c>
      <c r="G6" s="53" t="s">
        <v>104</v>
      </c>
      <c r="H6" s="11"/>
      <c r="I6" s="11"/>
    </row>
    <row r="7" spans="1:9" ht="15.75" customHeight="1">
      <c r="A7" s="123"/>
      <c r="B7" s="131" t="s">
        <v>36</v>
      </c>
      <c r="C7" s="134">
        <v>1682.16</v>
      </c>
      <c r="D7" s="133">
        <v>1682.16</v>
      </c>
      <c r="E7" s="133">
        <v>0</v>
      </c>
      <c r="F7" s="133">
        <v>0</v>
      </c>
      <c r="G7" s="135">
        <v>0</v>
      </c>
      <c r="H7" s="12"/>
      <c r="I7" s="12"/>
    </row>
    <row r="8" spans="1:7" ht="15.75" customHeight="1">
      <c r="A8" s="123" t="s">
        <v>38</v>
      </c>
      <c r="B8" s="131" t="s">
        <v>109</v>
      </c>
      <c r="C8" s="134">
        <v>199.61</v>
      </c>
      <c r="D8" s="133">
        <v>199.61</v>
      </c>
      <c r="E8" s="133">
        <v>0</v>
      </c>
      <c r="F8" s="133">
        <v>0</v>
      </c>
      <c r="G8" s="135">
        <v>0</v>
      </c>
    </row>
    <row r="9" spans="1:7" ht="15.75" customHeight="1">
      <c r="A9" s="123" t="s">
        <v>119</v>
      </c>
      <c r="B9" s="131" t="s">
        <v>88</v>
      </c>
      <c r="C9" s="134">
        <v>199.61</v>
      </c>
      <c r="D9" s="133">
        <v>199.61</v>
      </c>
      <c r="E9" s="133">
        <v>0</v>
      </c>
      <c r="F9" s="133">
        <v>0</v>
      </c>
      <c r="G9" s="135">
        <v>0</v>
      </c>
    </row>
    <row r="10" spans="1:7" ht="18.75" customHeight="1">
      <c r="A10" s="123" t="s">
        <v>65</v>
      </c>
      <c r="B10" s="131" t="s">
        <v>37</v>
      </c>
      <c r="C10" s="134">
        <v>142.58</v>
      </c>
      <c r="D10" s="133">
        <v>142.58</v>
      </c>
      <c r="E10" s="133">
        <v>0</v>
      </c>
      <c r="F10" s="133">
        <v>0</v>
      </c>
      <c r="G10" s="135">
        <v>0</v>
      </c>
    </row>
    <row r="11" spans="1:7" ht="15.75" customHeight="1">
      <c r="A11" s="123" t="s">
        <v>23</v>
      </c>
      <c r="B11" s="131" t="s">
        <v>55</v>
      </c>
      <c r="C11" s="134">
        <v>57.03</v>
      </c>
      <c r="D11" s="133">
        <v>57.03</v>
      </c>
      <c r="E11" s="133">
        <v>0</v>
      </c>
      <c r="F11" s="133">
        <v>0</v>
      </c>
      <c r="G11" s="135">
        <v>0</v>
      </c>
    </row>
    <row r="12" spans="1:7" ht="15.75" customHeight="1">
      <c r="A12" s="123" t="s">
        <v>59</v>
      </c>
      <c r="B12" s="131" t="s">
        <v>123</v>
      </c>
      <c r="C12" s="134">
        <v>1482.55</v>
      </c>
      <c r="D12" s="133">
        <v>1482.55</v>
      </c>
      <c r="E12" s="133">
        <v>0</v>
      </c>
      <c r="F12" s="133">
        <v>0</v>
      </c>
      <c r="G12" s="135">
        <v>0</v>
      </c>
    </row>
    <row r="13" spans="1:7" ht="15.75" customHeight="1">
      <c r="A13" s="123" t="s">
        <v>111</v>
      </c>
      <c r="B13" s="131" t="s">
        <v>77</v>
      </c>
      <c r="C13" s="134">
        <v>1482.55</v>
      </c>
      <c r="D13" s="133">
        <v>1482.55</v>
      </c>
      <c r="E13" s="133">
        <v>0</v>
      </c>
      <c r="F13" s="133">
        <v>0</v>
      </c>
      <c r="G13" s="135">
        <v>0</v>
      </c>
    </row>
    <row r="14" spans="1:7" ht="15.75" customHeight="1">
      <c r="A14" s="123" t="s">
        <v>120</v>
      </c>
      <c r="B14" s="131" t="s">
        <v>152</v>
      </c>
      <c r="C14" s="134">
        <v>1482.55</v>
      </c>
      <c r="D14" s="133">
        <v>1482.55</v>
      </c>
      <c r="E14" s="133">
        <v>0</v>
      </c>
      <c r="F14" s="133">
        <v>0</v>
      </c>
      <c r="G14" s="13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117</v>
      </c>
      <c r="B2" s="9"/>
      <c r="C2" s="9"/>
      <c r="D2" s="9"/>
      <c r="E2" s="9"/>
    </row>
    <row r="3" spans="3:5" ht="10.5" customHeight="1">
      <c r="C3" s="4"/>
      <c r="D3" s="4"/>
      <c r="E3" s="14" t="s">
        <v>79</v>
      </c>
    </row>
    <row r="4" spans="1:5" ht="23.25" customHeight="1">
      <c r="A4" s="62" t="s">
        <v>57</v>
      </c>
      <c r="B4" s="63"/>
      <c r="C4" s="114" t="s">
        <v>29</v>
      </c>
      <c r="D4" s="115" t="s">
        <v>13</v>
      </c>
      <c r="E4" s="117" t="s">
        <v>90</v>
      </c>
    </row>
    <row r="5" spans="1:5" ht="19.5" customHeight="1">
      <c r="A5" s="54" t="s">
        <v>151</v>
      </c>
      <c r="B5" s="70" t="s">
        <v>46</v>
      </c>
      <c r="C5" s="114"/>
      <c r="D5" s="115"/>
      <c r="E5" s="117"/>
    </row>
    <row r="6" spans="1:7" ht="19.5" customHeight="1">
      <c r="A6" s="71" t="s">
        <v>104</v>
      </c>
      <c r="B6" s="53" t="s">
        <v>104</v>
      </c>
      <c r="C6" s="53" t="s">
        <v>104</v>
      </c>
      <c r="D6" s="53"/>
      <c r="E6" s="53" t="s">
        <v>104</v>
      </c>
      <c r="F6" s="11"/>
      <c r="G6" s="11"/>
    </row>
    <row r="7" spans="1:7" ht="15.75" customHeight="1">
      <c r="A7" s="123"/>
      <c r="B7" s="131" t="s">
        <v>36</v>
      </c>
      <c r="C7" s="120">
        <v>1682.16</v>
      </c>
      <c r="D7" s="134">
        <v>1577.66</v>
      </c>
      <c r="E7" s="135">
        <v>104.5</v>
      </c>
      <c r="F7" s="12"/>
      <c r="G7" s="12"/>
    </row>
    <row r="8" spans="1:5" ht="15.75" customHeight="1">
      <c r="A8" s="123" t="s">
        <v>38</v>
      </c>
      <c r="B8" s="131" t="s">
        <v>109</v>
      </c>
      <c r="C8" s="120">
        <v>199.61</v>
      </c>
      <c r="D8" s="134">
        <v>199.61</v>
      </c>
      <c r="E8" s="135">
        <v>0</v>
      </c>
    </row>
    <row r="9" spans="1:5" ht="15.75" customHeight="1">
      <c r="A9" s="123" t="s">
        <v>119</v>
      </c>
      <c r="B9" s="131" t="s">
        <v>88</v>
      </c>
      <c r="C9" s="120">
        <v>199.61</v>
      </c>
      <c r="D9" s="134">
        <v>199.61</v>
      </c>
      <c r="E9" s="135">
        <v>0</v>
      </c>
    </row>
    <row r="10" spans="1:5" ht="18.75" customHeight="1">
      <c r="A10" s="123" t="s">
        <v>65</v>
      </c>
      <c r="B10" s="131" t="s">
        <v>37</v>
      </c>
      <c r="C10" s="120">
        <v>142.58</v>
      </c>
      <c r="D10" s="134">
        <v>142.58</v>
      </c>
      <c r="E10" s="135">
        <v>0</v>
      </c>
    </row>
    <row r="11" spans="1:5" ht="15.75" customHeight="1">
      <c r="A11" s="123" t="s">
        <v>23</v>
      </c>
      <c r="B11" s="131" t="s">
        <v>55</v>
      </c>
      <c r="C11" s="120">
        <v>57.03</v>
      </c>
      <c r="D11" s="134">
        <v>57.03</v>
      </c>
      <c r="E11" s="135">
        <v>0</v>
      </c>
    </row>
    <row r="12" spans="1:5" ht="15.75" customHeight="1">
      <c r="A12" s="123" t="s">
        <v>59</v>
      </c>
      <c r="B12" s="131" t="s">
        <v>123</v>
      </c>
      <c r="C12" s="120">
        <v>1482.55</v>
      </c>
      <c r="D12" s="134">
        <v>1378.05</v>
      </c>
      <c r="E12" s="135">
        <v>104.5</v>
      </c>
    </row>
    <row r="13" spans="1:5" ht="15.75" customHeight="1">
      <c r="A13" s="123" t="s">
        <v>111</v>
      </c>
      <c r="B13" s="131" t="s">
        <v>77</v>
      </c>
      <c r="C13" s="120">
        <v>1482.55</v>
      </c>
      <c r="D13" s="134">
        <v>1378.05</v>
      </c>
      <c r="E13" s="135">
        <v>104.5</v>
      </c>
    </row>
    <row r="14" spans="1:5" ht="15.75" customHeight="1">
      <c r="A14" s="123" t="s">
        <v>120</v>
      </c>
      <c r="B14" s="131" t="s">
        <v>152</v>
      </c>
      <c r="C14" s="120">
        <v>1482.55</v>
      </c>
      <c r="D14" s="134">
        <v>1378.05</v>
      </c>
      <c r="E14" s="135">
        <v>104.5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